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AD9" i="5"/>
  <c r="AC9" i="5"/>
  <c r="AB9" i="5"/>
  <c r="AA9" i="5"/>
  <c r="W9" i="5"/>
  <c r="U9" i="5"/>
  <c r="T9" i="5"/>
  <c r="S9" i="5"/>
  <c r="R9" i="5"/>
  <c r="Q9" i="5"/>
  <c r="K9" i="5"/>
  <c r="I9" i="5"/>
  <c r="H9" i="5"/>
  <c r="G9" i="5"/>
  <c r="F9" i="5"/>
  <c r="E9" i="5"/>
  <c r="AG4" i="5"/>
  <c r="AF9" i="5" l="1"/>
  <c r="I14" i="5"/>
  <c r="K13" i="5"/>
  <c r="G13" i="5"/>
  <c r="F13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<sst xmlns="http://schemas.openxmlformats.org/spreadsheetml/2006/main" count="79" uniqueCount="37">
  <si>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</si>
  <si>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</si>
  <si>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</si>
  <si>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</si>
  <si>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</si>
  <si>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</si>
  <si>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</si>
  <si>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</si>
  <si>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</si>
  <si>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</si>
  <si>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</si>
  <si>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</si>
  <si>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</si>
  <si>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</si>
  <si>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</si>
  <si>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</si>
  <si>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</si>
  <si>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</si>
  <si>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</si>
  <si>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</si>
  <si>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</si>
  <si>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</si>
  <si>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</si>
  <si>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</si>
  <si>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Samu Kettunen</t>
  </si>
  <si>
    <t>5.</t>
  </si>
  <si>
    <t>SMJ</t>
  </si>
  <si>
    <t>10.7.2001   Vaasa</t>
  </si>
  <si>
    <t>SMJ = Seinäjoen Maila-Jussit  (1932),  kasvattajaseura</t>
  </si>
  <si>
    <t>2.</t>
  </si>
  <si>
    <t>6.</t>
  </si>
  <si>
    <t>AA  2</t>
  </si>
  <si>
    <t>AA = Alajärven Ankkurit  (1944)</t>
  </si>
  <si>
    <t>4.</t>
  </si>
  <si>
    <t>YKV</t>
  </si>
  <si>
    <t>YKV = Ylistaron Kilpa-Veljet  (1945)</t>
  </si>
  <si>
    <t>SMJ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</si>
</sst>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9</v>
      </c>
      <c r="AB4" s="12">
        <v>1</v>
      </c>
      <c r="AC4" s="12">
        <v>0</v>
      </c>
      <c r="AD4" s="12">
        <v>12</v>
      </c>
      <c r="AE4" s="12">
        <v>28</v>
      </c>
      <c r="AF4" s="68">
        <v>0.57140000000000002</v>
      </c>
      <c r="AG4" s="69">
        <f>PRODUCT(AE4/AF4)</f>
        <v>49.002450122506126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26</v>
      </c>
      <c r="AA5" s="12">
        <v>7</v>
      </c>
      <c r="AB5" s="12">
        <v>0</v>
      </c>
      <c r="AC5" s="12">
        <v>2</v>
      </c>
      <c r="AD5" s="12">
        <v>4</v>
      </c>
      <c r="AE5" s="12">
        <v>19</v>
      </c>
      <c r="AF5" s="68">
        <v>0.46339999999999998</v>
      </c>
      <c r="AG5" s="19">
        <v>41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31</v>
      </c>
      <c r="AA6" s="12">
        <v>7</v>
      </c>
      <c r="AB6" s="12">
        <v>0</v>
      </c>
      <c r="AC6" s="12">
        <v>5</v>
      </c>
      <c r="AD6" s="12">
        <v>3</v>
      </c>
      <c r="AE6" s="12">
        <v>17</v>
      </c>
      <c r="AF6" s="32">
        <v>0.47220000000000001</v>
      </c>
      <c r="AG6" s="19">
        <v>36</v>
      </c>
      <c r="AH6" s="40"/>
      <c r="AI6" s="7"/>
      <c r="AJ6" s="7"/>
      <c r="AK6" s="7"/>
      <c r="AM6" s="12"/>
      <c r="AN6" s="12"/>
      <c r="AO6" s="13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70">
        <v>2021</v>
      </c>
      <c r="Y7" s="70" t="s">
        <v>33</v>
      </c>
      <c r="Z7" s="71" t="s">
        <v>34</v>
      </c>
      <c r="AA7" s="70">
        <v>1</v>
      </c>
      <c r="AB7" s="70">
        <v>1</v>
      </c>
      <c r="AC7" s="70">
        <v>0</v>
      </c>
      <c r="AD7" s="70">
        <v>1</v>
      </c>
      <c r="AE7" s="70">
        <v>5</v>
      </c>
      <c r="AF7" s="72">
        <v>0.83330000000000004</v>
      </c>
      <c r="AG7" s="73">
        <v>6</v>
      </c>
      <c r="AH7" s="7"/>
      <c r="AI7" s="7"/>
      <c r="AJ7" s="7"/>
      <c r="AK7" s="7"/>
      <c r="AL7" s="16"/>
      <c r="AM7" s="12"/>
      <c r="AN7" s="12"/>
      <c r="AO7" s="13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70">
        <v>2022</v>
      </c>
      <c r="Y8" s="70" t="s">
        <v>30</v>
      </c>
      <c r="Z8" s="71" t="s">
        <v>36</v>
      </c>
      <c r="AA8" s="70">
        <v>15</v>
      </c>
      <c r="AB8" s="70">
        <v>1</v>
      </c>
      <c r="AC8" s="70">
        <v>5</v>
      </c>
      <c r="AD8" s="70">
        <v>9</v>
      </c>
      <c r="AE8" s="70">
        <v>42</v>
      </c>
      <c r="AF8" s="72">
        <v>0.51219999999999999</v>
      </c>
      <c r="AG8" s="73">
        <v>82</v>
      </c>
      <c r="AH8" s="40"/>
      <c r="AI8" s="7"/>
      <c r="AJ8" s="7"/>
      <c r="AK8" s="7"/>
      <c r="AM8" s="12"/>
      <c r="AN8" s="12"/>
      <c r="AO8" s="12"/>
      <c r="AP8" s="12"/>
      <c r="AQ8" s="12"/>
      <c r="AR8" s="32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SUM(E8:E8)</f>
        <v>0</v>
      </c>
      <c r="F9" s="36">
        <f>SUM(F8:F8)</f>
        <v>0</v>
      </c>
      <c r="G9" s="36">
        <f>SUM(G8:G8)</f>
        <v>0</v>
      </c>
      <c r="H9" s="36">
        <f>SUM(H8:H8)</f>
        <v>0</v>
      </c>
      <c r="I9" s="36">
        <f>SUM(I8:I8)</f>
        <v>0</v>
      </c>
      <c r="J9" s="37">
        <v>0</v>
      </c>
      <c r="K9" s="21">
        <f>SUM(K8:K8)</f>
        <v>0</v>
      </c>
      <c r="L9" s="18"/>
      <c r="M9" s="29"/>
      <c r="N9" s="41"/>
      <c r="O9" s="42"/>
      <c r="P9" s="10"/>
      <c r="Q9" s="36">
        <f>SUM(Q8:Q8)</f>
        <v>0</v>
      </c>
      <c r="R9" s="36">
        <f>SUM(R8:R8)</f>
        <v>0</v>
      </c>
      <c r="S9" s="36">
        <f>SUM(S8:S8)</f>
        <v>0</v>
      </c>
      <c r="T9" s="36">
        <f>SUM(T8:T8)</f>
        <v>0</v>
      </c>
      <c r="U9" s="36">
        <f>SUM(U8:U8)</f>
        <v>0</v>
      </c>
      <c r="V9" s="15">
        <v>0</v>
      </c>
      <c r="W9" s="21">
        <f>SUM(W8:W8)</f>
        <v>0</v>
      </c>
      <c r="X9" s="64" t="s">
        <v>13</v>
      </c>
      <c r="Y9" s="11"/>
      <c r="Z9" s="9"/>
      <c r="AA9" s="36">
        <f>SUM(AA4:AA8)</f>
        <v>39</v>
      </c>
      <c r="AB9" s="36">
        <f t="shared" ref="AB9:AE9" si="0">SUM(AB4:AB8)</f>
        <v>3</v>
      </c>
      <c r="AC9" s="36">
        <f t="shared" si="0"/>
        <v>12</v>
      </c>
      <c r="AD9" s="36">
        <f t="shared" si="0"/>
        <v>29</v>
      </c>
      <c r="AE9" s="36">
        <f t="shared" si="0"/>
        <v>111</v>
      </c>
      <c r="AF9" s="37">
        <f>PRODUCT(AE9/AG9)</f>
        <v>0.5186856502645546</v>
      </c>
      <c r="AG9" s="21">
        <f>SUM(AG4:AG8)</f>
        <v>214.00245012250613</v>
      </c>
      <c r="AH9" s="18"/>
      <c r="AI9" s="29"/>
      <c r="AJ9" s="41"/>
      <c r="AK9" s="42"/>
      <c r="AL9" s="10"/>
      <c r="AM9" s="36">
        <f>SUM(AM4:AM8)</f>
        <v>0</v>
      </c>
      <c r="AN9" s="36">
        <f t="shared" ref="AN9:AQ9" si="1">SUM(AN4:AN8)</f>
        <v>0</v>
      </c>
      <c r="AO9" s="36">
        <f t="shared" si="1"/>
        <v>0</v>
      </c>
      <c r="AP9" s="36">
        <f t="shared" si="1"/>
        <v>0</v>
      </c>
      <c r="AQ9" s="36">
        <f t="shared" si="1"/>
        <v>0</v>
      </c>
      <c r="AR9" s="37">
        <v>0</v>
      </c>
      <c r="AS9" s="39">
        <f>SUM(AS8:AS8)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28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32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35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39</v>
      </c>
      <c r="F14" s="47">
        <f>PRODUCT(AB9+AN9)</f>
        <v>3</v>
      </c>
      <c r="G14" s="47">
        <f>PRODUCT(AC9+AO9)</f>
        <v>12</v>
      </c>
      <c r="H14" s="47">
        <f>PRODUCT(AD9+AP9)</f>
        <v>29</v>
      </c>
      <c r="I14" s="47">
        <f>PRODUCT(AE9+AQ9)</f>
        <v>111</v>
      </c>
      <c r="J14" s="60">
        <f>PRODUCT(I14/K14)</f>
        <v>0.5186856502645546</v>
      </c>
      <c r="K14" s="10">
        <f>PRODUCT(AG9+AS9)</f>
        <v>214.00245012250613</v>
      </c>
      <c r="L14" s="53">
        <f>PRODUCT((F14+G14)/E14)</f>
        <v>0.38461538461538464</v>
      </c>
      <c r="M14" s="53">
        <f>PRODUCT(H14/E14)</f>
        <v>0.74358974358974361</v>
      </c>
      <c r="N14" s="53">
        <f>PRODUCT((F14+G14+H14)/E14)</f>
        <v>1.1282051282051282</v>
      </c>
      <c r="O14" s="53">
        <f>PRODUCT(I14/E14)</f>
        <v>2.8461538461538463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39</v>
      </c>
      <c r="F15" s="47">
        <f t="shared" ref="F15:I15" si="2">SUM(F12:F14)</f>
        <v>3</v>
      </c>
      <c r="G15" s="47">
        <f t="shared" si="2"/>
        <v>12</v>
      </c>
      <c r="H15" s="47">
        <f t="shared" si="2"/>
        <v>29</v>
      </c>
      <c r="I15" s="47">
        <f t="shared" si="2"/>
        <v>111</v>
      </c>
      <c r="J15" s="60">
        <f>PRODUCT(I15/K15)</f>
        <v>0.5186856502645546</v>
      </c>
      <c r="K15" s="16">
        <f>SUM(K12:K14)</f>
        <v>214.00245012250613</v>
      </c>
      <c r="L15" s="53">
        <f>PRODUCT((F15+G15)/E15)</f>
        <v>0.38461538461538464</v>
      </c>
      <c r="M15" s="53">
        <f>PRODUCT(H15/E15)</f>
        <v>0.74358974358974361</v>
      </c>
      <c r="N15" s="53">
        <f>PRODUCT((F15+G15+H15)/E15)</f>
        <v>1.1282051282051282</v>
      </c>
      <c r="O15" s="53">
        <f>PRODUCT(I15/E15)</f>
        <v>2.8461538461538463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O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2022-09-23T08:20:43Z</dcterms:modified>
</cp:coreProperties>
</file>